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Declarations_RPQS_RAD\RPQS_2023\contribution_SIG\"/>
    </mc:Choice>
  </mc:AlternateContent>
  <bookViews>
    <workbookView xWindow="0" yWindow="0" windowWidth="23040" windowHeight="9420"/>
  </bookViews>
  <sheets>
    <sheet name="Feuil1" sheetId="1" r:id="rId1"/>
  </sheets>
  <definedNames>
    <definedName name="_xlnm._FilterDatabase" localSheetId="0" hidden="1">Feuil1!$E$2:$E$51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4" i="1"/>
  <c r="C56" i="1" l="1"/>
  <c r="H54" i="1"/>
  <c r="H52" i="1" l="1"/>
  <c r="K54" i="1"/>
  <c r="J54" i="1"/>
  <c r="I54" i="1"/>
  <c r="H56" i="1"/>
  <c r="K52" i="1"/>
  <c r="J52" i="1"/>
  <c r="I52" i="1"/>
  <c r="F52" i="1" l="1"/>
  <c r="I56" i="1"/>
  <c r="J56" i="1"/>
  <c r="K56" i="1"/>
  <c r="E52" i="1"/>
  <c r="D52" i="1"/>
  <c r="D54" i="1"/>
  <c r="E54" i="1"/>
  <c r="F54" i="1"/>
  <c r="D56" i="1" l="1"/>
  <c r="F56" i="1"/>
  <c r="E56" i="1"/>
</calcChain>
</file>

<file path=xl/comments1.xml><?xml version="1.0" encoding="utf-8"?>
<comments xmlns="http://schemas.openxmlformats.org/spreadsheetml/2006/main">
  <authors>
    <author>Frédéric CLERGET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Frédéric CLERGET:</t>
        </r>
        <r>
          <rPr>
            <sz val="9"/>
            <color indexed="81"/>
            <rFont val="Tahoma"/>
            <family val="2"/>
          </rPr>
          <t xml:space="preserve">
A-DEVERS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Frédéric CLERGET:</t>
        </r>
        <r>
          <rPr>
            <sz val="9"/>
            <color indexed="81"/>
            <rFont val="Tahoma"/>
            <family val="2"/>
          </rPr>
          <t xml:space="preserve">
A-POMPAG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Frédéric CLERGET:</t>
        </r>
        <r>
          <rPr>
            <sz val="9"/>
            <color indexed="81"/>
            <rFont val="Tahoma"/>
            <family val="2"/>
          </rPr>
          <t xml:space="preserve">
A-STEP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Frédéric CLERGET:</t>
        </r>
        <r>
          <rPr>
            <sz val="9"/>
            <color indexed="81"/>
            <rFont val="Tahoma"/>
            <family val="2"/>
          </rPr>
          <t xml:space="preserve">
A-TRAPHY</t>
        </r>
      </text>
    </comment>
  </commentList>
</comments>
</file>

<file path=xl/sharedStrings.xml><?xml version="1.0" encoding="utf-8"?>
<sst xmlns="http://schemas.openxmlformats.org/spreadsheetml/2006/main" count="119" uniqueCount="62">
  <si>
    <t>Deversoir d'orage</t>
  </si>
  <si>
    <t>Poste de refoulement</t>
  </si>
  <si>
    <t>Station d'épuration</t>
  </si>
  <si>
    <t>communes</t>
  </si>
  <si>
    <t>Unitaire</t>
  </si>
  <si>
    <t>Total</t>
  </si>
  <si>
    <t>ALLEVARD</t>
  </si>
  <si>
    <t>BARRAUX</t>
  </si>
  <si>
    <t>BERNIN</t>
  </si>
  <si>
    <t>BIVIERS</t>
  </si>
  <si>
    <t>CHAMROUSSE</t>
  </si>
  <si>
    <t>CHAPAREILLAN</t>
  </si>
  <si>
    <t>CRETS EN BELLEDONNE</t>
  </si>
  <si>
    <t>CROLLES</t>
  </si>
  <si>
    <t>DETRIER</t>
  </si>
  <si>
    <t>FROGES</t>
  </si>
  <si>
    <t>GONCELIN</t>
  </si>
  <si>
    <t>HURTIERES</t>
  </si>
  <si>
    <t>LA BUISSIERE</t>
  </si>
  <si>
    <t>LA CHAPELLE BLANCHE</t>
  </si>
  <si>
    <t>LA CHAPELLE DU BARD</t>
  </si>
  <si>
    <t>LA COMBE DE LANCEY</t>
  </si>
  <si>
    <t>LA FLACHERE</t>
  </si>
  <si>
    <t>LA PIERRE</t>
  </si>
  <si>
    <t>LA TERRASSE</t>
  </si>
  <si>
    <t>LAISSAUD</t>
  </si>
  <si>
    <t>LAVAL-EN-BELLEDONNE</t>
  </si>
  <si>
    <t>LE CHAMP PRES FROGES</t>
  </si>
  <si>
    <t>LE CHEYLAS</t>
  </si>
  <si>
    <t>LE HAUT BREDA</t>
  </si>
  <si>
    <t>LE MOUTARET</t>
  </si>
  <si>
    <t>LE TOUVET</t>
  </si>
  <si>
    <t>LE VERSOUD</t>
  </si>
  <si>
    <t>LES ADRETS</t>
  </si>
  <si>
    <t>LUMBIN</t>
  </si>
  <si>
    <t>MEYLAN</t>
  </si>
  <si>
    <t>MONTBONNOT ST MARTIN</t>
  </si>
  <si>
    <t>PLATEAU DES PETITES ROCHES</t>
  </si>
  <si>
    <t>PONTCHARRA</t>
  </si>
  <si>
    <t>REVEL</t>
  </si>
  <si>
    <t>ST ISMIER</t>
  </si>
  <si>
    <t>ST JEAN LE VIEUX</t>
  </si>
  <si>
    <t>ST MARTIN D'URIAGE</t>
  </si>
  <si>
    <t>ST MAXIMIN</t>
  </si>
  <si>
    <t>ST MURY MONTEMOND</t>
  </si>
  <si>
    <t>ST NAZAIRE LES EYMES</t>
  </si>
  <si>
    <t>ST VINCENT DE MERCUZE</t>
  </si>
  <si>
    <t>STE AGNES</t>
  </si>
  <si>
    <t>STE MARIE D'ALLOIX</t>
  </si>
  <si>
    <t>STE MARIE DU MONT</t>
  </si>
  <si>
    <t>TENCIN</t>
  </si>
  <si>
    <t>THEYS</t>
  </si>
  <si>
    <t>VAULNAVEYS-LE-HAUT</t>
  </si>
  <si>
    <t>VILLARD BONNOT</t>
  </si>
  <si>
    <t>linéaires  de réseau en KM</t>
  </si>
  <si>
    <t>Eaux traitées</t>
  </si>
  <si>
    <t>Eaux usées</t>
  </si>
  <si>
    <t>hors CCLG</t>
  </si>
  <si>
    <t>dont Hors CCLG</t>
  </si>
  <si>
    <t>Total (CCLG)</t>
  </si>
  <si>
    <t>Traitement physique</t>
  </si>
  <si>
    <t>DOMENE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</si>
</sst>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43" fontId="3" fillId="0" borderId="1" xfId="1" applyFont="1" applyBorder="1"/>
    <xf numFmtId="43" fontId="4" fillId="2" borderId="1" xfId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left"/>
    </xf>
    <xf numFmtId="43" fontId="0" fillId="0" borderId="1" xfId="1" applyFont="1" applyFill="1" applyBorder="1"/>
    <xf numFmtId="0" fontId="0" fillId="3" borderId="1" xfId="0" applyFont="1" applyFill="1" applyBorder="1" applyAlignment="1">
      <alignment horizontal="left"/>
    </xf>
    <xf numFmtId="43" fontId="0" fillId="3" borderId="1" xfId="1" applyFont="1" applyFill="1" applyBorder="1"/>
    <xf numFmtId="0" fontId="0" fillId="0" borderId="0" xfId="0" applyFont="1"/>
    <xf numFmtId="0" fontId="0" fillId="0" borderId="3" xfId="0" applyFont="1" applyBorder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1" xfId="1" applyNumberFormat="1" applyFont="1" applyFill="1" applyBorder="1"/>
    <xf numFmtId="164" fontId="0" fillId="3" borderId="1" xfId="1" applyNumberFormat="1" applyFont="1" applyFill="1" applyBorder="1"/>
    <xf numFmtId="0" fontId="3" fillId="0" borderId="2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6"/>
  <sheetViews>
    <sheetView tabSelected="1" view="pageBreakPreview" zoomScaleNormal="100" zoomScaleSheetLayoutView="100" workbookViewId="0">
      <selection activeCell="M6" sqref="M6"/>
    </sheetView>
  </sheetViews>
  <sheetFormatPr baseColWidth="10" defaultRowHeight="12.75" x14ac:dyDescent="0.2"/>
  <cols>
    <col min="1" max="1" width="8.5" style="1" bestFit="1" customWidth="1"/>
    <col min="2" max="2" width="25.125" style="18" bestFit="1" customWidth="1"/>
    <col min="3" max="3" width="7.625" style="1" bestFit="1" customWidth="1"/>
    <col min="4" max="4" width="9.625" style="1" bestFit="1" customWidth="1"/>
    <col min="5" max="5" width="9.125" style="1" bestFit="1" customWidth="1"/>
    <col min="6" max="6" width="9.5" style="1" bestFit="1" customWidth="1"/>
    <col min="7" max="7" width="23.875" style="1" bestFit="1" customWidth="1"/>
    <col min="8" max="8" width="9.75" style="1" bestFit="1" customWidth="1"/>
    <col min="9" max="9" width="8.25" style="1" bestFit="1" customWidth="1"/>
    <col min="10" max="11" width="6.625" style="1" bestFit="1" customWidth="1"/>
    <col min="12" max="16384" width="11" style="1"/>
  </cols>
  <sheetData>
    <row r="1" spans="1:11" x14ac:dyDescent="0.2">
      <c r="B1" s="17"/>
      <c r="F1" s="4"/>
      <c r="G1" s="21" t="s">
        <v>54</v>
      </c>
      <c r="H1" s="21"/>
      <c r="I1" s="21"/>
      <c r="J1" s="21"/>
      <c r="K1" s="21"/>
    </row>
    <row r="2" spans="1:11" s="2" customFormat="1" ht="25.5" x14ac:dyDescent="0.25">
      <c r="B2" s="7" t="s">
        <v>3</v>
      </c>
      <c r="C2" s="3" t="s">
        <v>0</v>
      </c>
      <c r="D2" s="3" t="s">
        <v>1</v>
      </c>
      <c r="E2" s="3" t="s">
        <v>2</v>
      </c>
      <c r="F2" s="3" t="s">
        <v>60</v>
      </c>
      <c r="G2" s="3" t="s">
        <v>3</v>
      </c>
      <c r="H2" s="3" t="s">
        <v>55</v>
      </c>
      <c r="I2" s="3" t="s">
        <v>56</v>
      </c>
      <c r="J2" s="3" t="s">
        <v>4</v>
      </c>
      <c r="K2" s="3" t="s">
        <v>5</v>
      </c>
    </row>
    <row r="3" spans="1:11" ht="15" x14ac:dyDescent="0.25">
      <c r="A3" s="16"/>
      <c r="B3" s="11" t="s">
        <v>6</v>
      </c>
      <c r="C3" s="19">
        <v>11</v>
      </c>
      <c r="D3" s="19">
        <v>1</v>
      </c>
      <c r="E3" s="19"/>
      <c r="F3" s="19">
        <v>1</v>
      </c>
      <c r="G3" s="11" t="s">
        <v>6</v>
      </c>
      <c r="H3" s="12">
        <v>0</v>
      </c>
      <c r="I3" s="12">
        <v>27.398195443000006</v>
      </c>
      <c r="J3" s="12">
        <v>13.114906023</v>
      </c>
      <c r="K3" s="12">
        <v>40.513101466000009</v>
      </c>
    </row>
    <row r="4" spans="1:11" ht="15" x14ac:dyDescent="0.25">
      <c r="A4" s="16"/>
      <c r="B4" s="11" t="s">
        <v>7</v>
      </c>
      <c r="C4" s="19">
        <v>10</v>
      </c>
      <c r="D4" s="19">
        <v>10</v>
      </c>
      <c r="E4" s="19"/>
      <c r="F4" s="19"/>
      <c r="G4" s="11" t="s">
        <v>7</v>
      </c>
      <c r="H4" s="12">
        <v>0</v>
      </c>
      <c r="I4" s="12">
        <v>16.212188357999999</v>
      </c>
      <c r="J4" s="12">
        <v>2.8003157829999998</v>
      </c>
      <c r="K4" s="12">
        <v>19.012504140999997</v>
      </c>
    </row>
    <row r="5" spans="1:11" ht="15" x14ac:dyDescent="0.25">
      <c r="A5" s="16"/>
      <c r="B5" s="11" t="s">
        <v>8</v>
      </c>
      <c r="C5" s="19">
        <v>1</v>
      </c>
      <c r="D5" s="19">
        <v>2</v>
      </c>
      <c r="E5" s="19"/>
      <c r="F5" s="19"/>
      <c r="G5" s="11" t="s">
        <v>8</v>
      </c>
      <c r="H5" s="12">
        <v>0</v>
      </c>
      <c r="I5" s="12">
        <v>20.350342254000001</v>
      </c>
      <c r="J5" s="12">
        <v>0</v>
      </c>
      <c r="K5" s="12">
        <v>20.350342254000001</v>
      </c>
    </row>
    <row r="6" spans="1:11" ht="15" x14ac:dyDescent="0.25">
      <c r="A6" s="16"/>
      <c r="B6" s="11" t="s">
        <v>9</v>
      </c>
      <c r="C6" s="19"/>
      <c r="D6" s="19"/>
      <c r="E6" s="19"/>
      <c r="F6" s="19"/>
      <c r="G6" s="11" t="s">
        <v>9</v>
      </c>
      <c r="H6" s="12">
        <v>0</v>
      </c>
      <c r="I6" s="12">
        <v>15.188199914999998</v>
      </c>
      <c r="J6" s="12">
        <v>0</v>
      </c>
      <c r="K6" s="12">
        <v>15.188199914999998</v>
      </c>
    </row>
    <row r="7" spans="1:11" ht="15" x14ac:dyDescent="0.25">
      <c r="A7" s="16"/>
      <c r="B7" s="11" t="s">
        <v>10</v>
      </c>
      <c r="C7" s="19">
        <v>6</v>
      </c>
      <c r="D7" s="19"/>
      <c r="E7" s="19"/>
      <c r="F7" s="19">
        <v>4</v>
      </c>
      <c r="G7" s="11" t="s">
        <v>10</v>
      </c>
      <c r="H7" s="12">
        <v>0</v>
      </c>
      <c r="I7" s="12">
        <v>13.778212043</v>
      </c>
      <c r="J7" s="12">
        <v>0.77265620499999998</v>
      </c>
      <c r="K7" s="12">
        <v>14.550868248</v>
      </c>
    </row>
    <row r="8" spans="1:11" ht="15" x14ac:dyDescent="0.25">
      <c r="A8" s="16"/>
      <c r="B8" s="11" t="s">
        <v>11</v>
      </c>
      <c r="C8" s="19">
        <v>6</v>
      </c>
      <c r="D8" s="19"/>
      <c r="E8" s="19"/>
      <c r="F8" s="19"/>
      <c r="G8" s="11" t="s">
        <v>11</v>
      </c>
      <c r="H8" s="12">
        <v>0</v>
      </c>
      <c r="I8" s="12">
        <v>17.644679333999999</v>
      </c>
      <c r="J8" s="12">
        <v>3.7795341709999999</v>
      </c>
      <c r="K8" s="12">
        <v>21.424213504999997</v>
      </c>
    </row>
    <row r="9" spans="1:11" ht="15" x14ac:dyDescent="0.25">
      <c r="A9" s="16"/>
      <c r="B9" s="11" t="s">
        <v>12</v>
      </c>
      <c r="C9" s="19">
        <v>6</v>
      </c>
      <c r="D9" s="19">
        <v>2</v>
      </c>
      <c r="E9" s="19"/>
      <c r="F9" s="19"/>
      <c r="G9" s="11" t="s">
        <v>12</v>
      </c>
      <c r="H9" s="12">
        <v>5.9596159999999992E-3</v>
      </c>
      <c r="I9" s="12">
        <v>31.503001587</v>
      </c>
      <c r="J9" s="12">
        <v>9.2506837280000003</v>
      </c>
      <c r="K9" s="12">
        <v>40.759644930999997</v>
      </c>
    </row>
    <row r="10" spans="1:11" ht="15" x14ac:dyDescent="0.25">
      <c r="A10" s="16"/>
      <c r="B10" s="11" t="s">
        <v>13</v>
      </c>
      <c r="C10" s="19">
        <v>6</v>
      </c>
      <c r="D10" s="19">
        <v>8</v>
      </c>
      <c r="E10" s="19"/>
      <c r="F10" s="19">
        <v>2</v>
      </c>
      <c r="G10" s="11" t="s">
        <v>13</v>
      </c>
      <c r="H10" s="12">
        <v>3.2382636890000001</v>
      </c>
      <c r="I10" s="12">
        <v>53.323317011000007</v>
      </c>
      <c r="J10" s="12">
        <v>0.148884725</v>
      </c>
      <c r="K10" s="12">
        <v>56.71046542500001</v>
      </c>
    </row>
    <row r="11" spans="1:11" ht="15" x14ac:dyDescent="0.25">
      <c r="A11" s="15" t="s">
        <v>57</v>
      </c>
      <c r="B11" s="13" t="s">
        <v>14</v>
      </c>
      <c r="C11" s="20"/>
      <c r="D11" s="20"/>
      <c r="E11" s="20"/>
      <c r="F11" s="20"/>
      <c r="G11" s="13" t="s">
        <v>14</v>
      </c>
      <c r="H11" s="14">
        <v>0</v>
      </c>
      <c r="I11" s="14">
        <v>0.86911867199999993</v>
      </c>
      <c r="J11" s="14">
        <v>0</v>
      </c>
      <c r="K11" s="14">
        <v>0.86911867199999993</v>
      </c>
    </row>
    <row r="12" spans="1:11" ht="15" x14ac:dyDescent="0.25">
      <c r="A12" s="15" t="s">
        <v>57</v>
      </c>
      <c r="B12" s="13" t="s">
        <v>61</v>
      </c>
      <c r="C12" s="20"/>
      <c r="D12" s="20"/>
      <c r="E12" s="20"/>
      <c r="F12" s="20"/>
      <c r="G12" s="13"/>
      <c r="H12" s="14"/>
      <c r="I12" s="14"/>
      <c r="J12" s="14"/>
      <c r="K12" s="14"/>
    </row>
    <row r="13" spans="1:11" ht="15" x14ac:dyDescent="0.25">
      <c r="A13" s="16"/>
      <c r="B13" s="11" t="s">
        <v>15</v>
      </c>
      <c r="C13" s="19">
        <v>6</v>
      </c>
      <c r="D13" s="19">
        <v>3</v>
      </c>
      <c r="E13" s="19"/>
      <c r="F13" s="19">
        <v>1</v>
      </c>
      <c r="G13" s="11" t="s">
        <v>15</v>
      </c>
      <c r="H13" s="12">
        <v>0</v>
      </c>
      <c r="I13" s="12">
        <v>21.815560501</v>
      </c>
      <c r="J13" s="12">
        <v>5.1545062699999997</v>
      </c>
      <c r="K13" s="12">
        <v>26.970066770999999</v>
      </c>
    </row>
    <row r="14" spans="1:11" ht="15" x14ac:dyDescent="0.25">
      <c r="A14" s="16"/>
      <c r="B14" s="11" t="s">
        <v>16</v>
      </c>
      <c r="C14" s="19"/>
      <c r="D14" s="19">
        <v>6</v>
      </c>
      <c r="E14" s="19"/>
      <c r="F14" s="19"/>
      <c r="G14" s="11" t="s">
        <v>16</v>
      </c>
      <c r="H14" s="12">
        <v>0.54639339399999998</v>
      </c>
      <c r="I14" s="12">
        <v>19.238244834</v>
      </c>
      <c r="J14" s="12">
        <v>3.5333427990000001</v>
      </c>
      <c r="K14" s="12">
        <v>23.317981026999998</v>
      </c>
    </row>
    <row r="15" spans="1:11" ht="15" x14ac:dyDescent="0.25">
      <c r="A15" s="16"/>
      <c r="B15" s="11" t="s">
        <v>17</v>
      </c>
      <c r="C15" s="19"/>
      <c r="D15" s="19"/>
      <c r="E15" s="19">
        <v>2</v>
      </c>
      <c r="F15" s="19"/>
      <c r="G15" s="11" t="s">
        <v>17</v>
      </c>
      <c r="H15" s="12">
        <v>0</v>
      </c>
      <c r="I15" s="12">
        <v>2.6213922509999996</v>
      </c>
      <c r="J15" s="12">
        <v>0</v>
      </c>
      <c r="K15" s="12">
        <v>2.6213922509999996</v>
      </c>
    </row>
    <row r="16" spans="1:11" ht="15" x14ac:dyDescent="0.25">
      <c r="A16" s="16"/>
      <c r="B16" s="11" t="s">
        <v>18</v>
      </c>
      <c r="C16" s="19">
        <v>1</v>
      </c>
      <c r="D16" s="19">
        <v>3</v>
      </c>
      <c r="E16" s="19"/>
      <c r="F16" s="19"/>
      <c r="G16" s="11" t="s">
        <v>18</v>
      </c>
      <c r="H16" s="12">
        <v>0</v>
      </c>
      <c r="I16" s="12">
        <v>8.2846704859999996</v>
      </c>
      <c r="J16" s="12">
        <v>0.23923154600000002</v>
      </c>
      <c r="K16" s="12">
        <v>8.5239020319999987</v>
      </c>
    </row>
    <row r="17" spans="1:11" ht="15" x14ac:dyDescent="0.25">
      <c r="A17" s="15" t="s">
        <v>57</v>
      </c>
      <c r="B17" s="13" t="s">
        <v>19</v>
      </c>
      <c r="C17" s="20"/>
      <c r="D17" s="20"/>
      <c r="E17" s="20"/>
      <c r="F17" s="20"/>
      <c r="G17" s="13" t="s">
        <v>19</v>
      </c>
      <c r="H17" s="14">
        <v>0</v>
      </c>
      <c r="I17" s="14">
        <v>3.0488131460000001</v>
      </c>
      <c r="J17" s="14">
        <v>0</v>
      </c>
      <c r="K17" s="14">
        <v>3.0488131460000001</v>
      </c>
    </row>
    <row r="18" spans="1:11" ht="15" x14ac:dyDescent="0.25">
      <c r="A18" s="16"/>
      <c r="B18" s="11" t="s">
        <v>20</v>
      </c>
      <c r="C18" s="19">
        <v>1</v>
      </c>
      <c r="D18" s="19"/>
      <c r="E18" s="19"/>
      <c r="F18" s="19"/>
      <c r="G18" s="11" t="s">
        <v>20</v>
      </c>
      <c r="H18" s="12">
        <v>0</v>
      </c>
      <c r="I18" s="12">
        <v>4.9011620850000002</v>
      </c>
      <c r="J18" s="12">
        <v>1.422285142</v>
      </c>
      <c r="K18" s="12">
        <v>6.3234472269999999</v>
      </c>
    </row>
    <row r="19" spans="1:11" ht="15" x14ac:dyDescent="0.25">
      <c r="A19" s="16"/>
      <c r="B19" s="11" t="s">
        <v>21</v>
      </c>
      <c r="C19" s="19">
        <v>2</v>
      </c>
      <c r="D19" s="19"/>
      <c r="E19" s="19">
        <v>2</v>
      </c>
      <c r="F19" s="19"/>
      <c r="G19" s="11" t="s">
        <v>21</v>
      </c>
      <c r="H19" s="12">
        <v>5.3927461000000003E-2</v>
      </c>
      <c r="I19" s="12">
        <v>7.7764408309999995</v>
      </c>
      <c r="J19" s="12">
        <v>0</v>
      </c>
      <c r="K19" s="12">
        <v>7.8303682919999993</v>
      </c>
    </row>
    <row r="20" spans="1:11" ht="15" x14ac:dyDescent="0.25">
      <c r="A20" s="16"/>
      <c r="B20" s="11" t="s">
        <v>22</v>
      </c>
      <c r="C20" s="19">
        <v>1</v>
      </c>
      <c r="D20" s="19"/>
      <c r="E20" s="19"/>
      <c r="F20" s="19"/>
      <c r="G20" s="11" t="s">
        <v>22</v>
      </c>
      <c r="H20" s="12">
        <v>0</v>
      </c>
      <c r="I20" s="12">
        <v>2.8420059680000005</v>
      </c>
      <c r="J20" s="12">
        <v>1.0793055919999999</v>
      </c>
      <c r="K20" s="12">
        <v>3.9213115600000004</v>
      </c>
    </row>
    <row r="21" spans="1:11" ht="15" x14ac:dyDescent="0.25">
      <c r="A21" s="16"/>
      <c r="B21" s="11" t="s">
        <v>23</v>
      </c>
      <c r="C21" s="19">
        <v>2</v>
      </c>
      <c r="D21" s="19">
        <v>2</v>
      </c>
      <c r="E21" s="19"/>
      <c r="F21" s="19"/>
      <c r="G21" s="11" t="s">
        <v>23</v>
      </c>
      <c r="H21" s="12">
        <v>0</v>
      </c>
      <c r="I21" s="12">
        <v>5.1747370860000004</v>
      </c>
      <c r="J21" s="12">
        <v>0.41389208599999999</v>
      </c>
      <c r="K21" s="12">
        <v>5.5886291720000001</v>
      </c>
    </row>
    <row r="22" spans="1:11" ht="15" x14ac:dyDescent="0.25">
      <c r="A22" s="16"/>
      <c r="B22" s="11" t="s">
        <v>24</v>
      </c>
      <c r="C22" s="19"/>
      <c r="D22" s="19">
        <v>2</v>
      </c>
      <c r="E22" s="19"/>
      <c r="F22" s="19"/>
      <c r="G22" s="11" t="s">
        <v>24</v>
      </c>
      <c r="H22" s="12">
        <v>0</v>
      </c>
      <c r="I22" s="12">
        <v>19.169160216000002</v>
      </c>
      <c r="J22" s="12">
        <v>0.33291900399999996</v>
      </c>
      <c r="K22" s="12">
        <v>19.502079220000002</v>
      </c>
    </row>
    <row r="23" spans="1:11" ht="15" x14ac:dyDescent="0.25">
      <c r="A23" s="15" t="s">
        <v>57</v>
      </c>
      <c r="B23" s="13" t="s">
        <v>25</v>
      </c>
      <c r="C23" s="20"/>
      <c r="D23" s="20"/>
      <c r="E23" s="20"/>
      <c r="F23" s="20"/>
      <c r="G23" s="13" t="s">
        <v>25</v>
      </c>
      <c r="H23" s="14">
        <v>0</v>
      </c>
      <c r="I23" s="14">
        <v>0.67615471800000004</v>
      </c>
      <c r="J23" s="14">
        <v>0</v>
      </c>
      <c r="K23" s="14">
        <v>0.67615471800000004</v>
      </c>
    </row>
    <row r="24" spans="1:11" ht="15" x14ac:dyDescent="0.25">
      <c r="A24" s="16"/>
      <c r="B24" s="11" t="s">
        <v>26</v>
      </c>
      <c r="C24" s="19">
        <v>1</v>
      </c>
      <c r="D24" s="19"/>
      <c r="E24" s="19">
        <v>1</v>
      </c>
      <c r="F24" s="19"/>
      <c r="G24" s="11" t="s">
        <v>26</v>
      </c>
      <c r="H24" s="12">
        <v>0</v>
      </c>
      <c r="I24" s="12">
        <v>4.6457806139999995</v>
      </c>
      <c r="J24" s="12">
        <v>2.1369108790000002</v>
      </c>
      <c r="K24" s="12">
        <v>6.7826914929999997</v>
      </c>
    </row>
    <row r="25" spans="1:11" ht="15" x14ac:dyDescent="0.25">
      <c r="A25" s="16"/>
      <c r="B25" s="11" t="s">
        <v>27</v>
      </c>
      <c r="C25" s="19">
        <v>5</v>
      </c>
      <c r="D25" s="19">
        <v>2</v>
      </c>
      <c r="E25" s="19"/>
      <c r="F25" s="19">
        <v>2</v>
      </c>
      <c r="G25" s="11" t="s">
        <v>27</v>
      </c>
      <c r="H25" s="12">
        <v>0</v>
      </c>
      <c r="I25" s="12">
        <v>10.74915365</v>
      </c>
      <c r="J25" s="12">
        <v>2.8616392490000004</v>
      </c>
      <c r="K25" s="12">
        <v>13.610792899</v>
      </c>
    </row>
    <row r="26" spans="1:11" ht="15" x14ac:dyDescent="0.25">
      <c r="A26" s="16"/>
      <c r="B26" s="11" t="s">
        <v>28</v>
      </c>
      <c r="C26" s="19">
        <v>3</v>
      </c>
      <c r="D26" s="19">
        <v>7</v>
      </c>
      <c r="E26" s="19"/>
      <c r="F26" s="19"/>
      <c r="G26" s="11" t="s">
        <v>28</v>
      </c>
      <c r="H26" s="12">
        <v>0</v>
      </c>
      <c r="I26" s="12">
        <v>24.191036335</v>
      </c>
      <c r="J26" s="12">
        <v>2.5690144190000002</v>
      </c>
      <c r="K26" s="12">
        <v>26.760050753999998</v>
      </c>
    </row>
    <row r="27" spans="1:11" ht="15" x14ac:dyDescent="0.25">
      <c r="A27" s="16"/>
      <c r="B27" s="11" t="s">
        <v>29</v>
      </c>
      <c r="C27" s="19"/>
      <c r="D27" s="19">
        <v>1</v>
      </c>
      <c r="E27" s="19">
        <v>3</v>
      </c>
      <c r="F27" s="19"/>
      <c r="G27" s="11" t="s">
        <v>29</v>
      </c>
      <c r="H27" s="12">
        <v>0</v>
      </c>
      <c r="I27" s="12">
        <v>5.2831096950000003</v>
      </c>
      <c r="J27" s="12">
        <v>0</v>
      </c>
      <c r="K27" s="12">
        <v>5.2831096950000003</v>
      </c>
    </row>
    <row r="28" spans="1:11" ht="15" x14ac:dyDescent="0.25">
      <c r="A28" s="16"/>
      <c r="B28" s="11" t="s">
        <v>30</v>
      </c>
      <c r="C28" s="19"/>
      <c r="D28" s="19">
        <v>2</v>
      </c>
      <c r="E28" s="19"/>
      <c r="F28" s="19"/>
      <c r="G28" s="11" t="s">
        <v>30</v>
      </c>
      <c r="H28" s="12">
        <v>0</v>
      </c>
      <c r="I28" s="12">
        <v>6.7133239750000007</v>
      </c>
      <c r="J28" s="12">
        <v>0</v>
      </c>
      <c r="K28" s="12">
        <v>6.7133239750000007</v>
      </c>
    </row>
    <row r="29" spans="1:11" ht="15" x14ac:dyDescent="0.25">
      <c r="A29" s="16"/>
      <c r="B29" s="11" t="s">
        <v>31</v>
      </c>
      <c r="C29" s="19">
        <v>4</v>
      </c>
      <c r="D29" s="19">
        <v>1</v>
      </c>
      <c r="E29" s="19">
        <v>1</v>
      </c>
      <c r="F29" s="19"/>
      <c r="G29" s="11" t="s">
        <v>31</v>
      </c>
      <c r="H29" s="12">
        <v>0.21252621099999999</v>
      </c>
      <c r="I29" s="12">
        <v>20.222369416999999</v>
      </c>
      <c r="J29" s="12">
        <v>5.5887058129999998</v>
      </c>
      <c r="K29" s="12">
        <v>26.023601441</v>
      </c>
    </row>
    <row r="30" spans="1:11" ht="15" x14ac:dyDescent="0.25">
      <c r="A30" s="16"/>
      <c r="B30" s="11" t="s">
        <v>32</v>
      </c>
      <c r="C30" s="19">
        <v>2</v>
      </c>
      <c r="D30" s="19">
        <v>7</v>
      </c>
      <c r="E30" s="19"/>
      <c r="F30" s="19"/>
      <c r="G30" s="11" t="s">
        <v>32</v>
      </c>
      <c r="H30" s="12">
        <v>1.3599309E-2</v>
      </c>
      <c r="I30" s="12">
        <v>28.374338132000002</v>
      </c>
      <c r="J30" s="12">
        <v>0.46899020400000002</v>
      </c>
      <c r="K30" s="12">
        <v>28.856927645000003</v>
      </c>
    </row>
    <row r="31" spans="1:11" ht="15" x14ac:dyDescent="0.25">
      <c r="A31" s="16"/>
      <c r="B31" s="11" t="s">
        <v>33</v>
      </c>
      <c r="C31" s="19"/>
      <c r="D31" s="19"/>
      <c r="E31" s="19"/>
      <c r="F31" s="19">
        <v>1</v>
      </c>
      <c r="G31" s="11" t="s">
        <v>33</v>
      </c>
      <c r="H31" s="12">
        <v>0</v>
      </c>
      <c r="I31" s="12">
        <v>15.224131501999999</v>
      </c>
      <c r="J31" s="12">
        <v>0</v>
      </c>
      <c r="K31" s="12">
        <v>15.224131501999999</v>
      </c>
    </row>
    <row r="32" spans="1:11" ht="15" x14ac:dyDescent="0.25">
      <c r="A32" s="16"/>
      <c r="B32" s="11" t="s">
        <v>34</v>
      </c>
      <c r="C32" s="19"/>
      <c r="D32" s="19">
        <v>2</v>
      </c>
      <c r="E32" s="19">
        <v>1</v>
      </c>
      <c r="F32" s="19"/>
      <c r="G32" s="11" t="s">
        <v>34</v>
      </c>
      <c r="H32" s="12">
        <v>0</v>
      </c>
      <c r="I32" s="12">
        <v>14.79653495</v>
      </c>
      <c r="J32" s="12">
        <v>7.9752570000000009E-2</v>
      </c>
      <c r="K32" s="12">
        <v>14.87628752</v>
      </c>
    </row>
    <row r="33" spans="1:11" ht="15" x14ac:dyDescent="0.25">
      <c r="A33" s="15" t="s">
        <v>57</v>
      </c>
      <c r="B33" s="13" t="s">
        <v>35</v>
      </c>
      <c r="C33" s="20"/>
      <c r="D33" s="20"/>
      <c r="E33" s="20"/>
      <c r="F33" s="20"/>
      <c r="G33" s="13" t="s">
        <v>35</v>
      </c>
      <c r="H33" s="14">
        <v>0.46799880700000002</v>
      </c>
      <c r="I33" s="14">
        <v>1.1264142E-2</v>
      </c>
      <c r="J33" s="14">
        <v>0</v>
      </c>
      <c r="K33" s="14">
        <v>0.47926294899999999</v>
      </c>
    </row>
    <row r="34" spans="1:11" ht="15" x14ac:dyDescent="0.25">
      <c r="A34" s="16"/>
      <c r="B34" s="11" t="s">
        <v>36</v>
      </c>
      <c r="C34" s="19">
        <v>3</v>
      </c>
      <c r="D34" s="19">
        <v>3</v>
      </c>
      <c r="E34" s="19">
        <v>1</v>
      </c>
      <c r="F34" s="19"/>
      <c r="G34" s="11" t="s">
        <v>36</v>
      </c>
      <c r="H34" s="12">
        <v>1.1217873300000001</v>
      </c>
      <c r="I34" s="12">
        <v>26.057675335999999</v>
      </c>
      <c r="J34" s="12">
        <v>0</v>
      </c>
      <c r="K34" s="12">
        <v>27.179462665999999</v>
      </c>
    </row>
    <row r="35" spans="1:11" ht="15" x14ac:dyDescent="0.25">
      <c r="A35" s="16"/>
      <c r="B35" s="11" t="s">
        <v>37</v>
      </c>
      <c r="C35" s="19"/>
      <c r="D35" s="19">
        <v>5</v>
      </c>
      <c r="E35" s="19">
        <v>6</v>
      </c>
      <c r="F35" s="19"/>
      <c r="G35" s="11" t="s">
        <v>37</v>
      </c>
      <c r="H35" s="12">
        <v>0.48796918900000003</v>
      </c>
      <c r="I35" s="12">
        <v>30.876097726000005</v>
      </c>
      <c r="J35" s="12">
        <v>0.17608475300000001</v>
      </c>
      <c r="K35" s="12">
        <v>31.540151668000007</v>
      </c>
    </row>
    <row r="36" spans="1:11" ht="15" x14ac:dyDescent="0.25">
      <c r="A36" s="16"/>
      <c r="B36" s="11" t="s">
        <v>38</v>
      </c>
      <c r="C36" s="19">
        <v>10</v>
      </c>
      <c r="D36" s="19">
        <v>5</v>
      </c>
      <c r="E36" s="19">
        <v>1</v>
      </c>
      <c r="F36" s="19"/>
      <c r="G36" s="11" t="s">
        <v>38</v>
      </c>
      <c r="H36" s="12">
        <v>0</v>
      </c>
      <c r="I36" s="12">
        <v>40.541019376000001</v>
      </c>
      <c r="J36" s="12">
        <v>9.2543551779999991</v>
      </c>
      <c r="K36" s="12">
        <v>49.795374553999999</v>
      </c>
    </row>
    <row r="37" spans="1:11" ht="15" x14ac:dyDescent="0.25">
      <c r="A37" s="16"/>
      <c r="B37" s="11" t="s">
        <v>39</v>
      </c>
      <c r="C37" s="19"/>
      <c r="D37" s="19"/>
      <c r="E37" s="19">
        <v>2</v>
      </c>
      <c r="F37" s="19"/>
      <c r="G37" s="11" t="s">
        <v>39</v>
      </c>
      <c r="H37" s="12">
        <v>0</v>
      </c>
      <c r="I37" s="12">
        <v>9.4209353100000008</v>
      </c>
      <c r="J37" s="12">
        <v>0</v>
      </c>
      <c r="K37" s="12">
        <v>9.4209353100000008</v>
      </c>
    </row>
    <row r="38" spans="1:11" ht="15" x14ac:dyDescent="0.25">
      <c r="A38" s="16"/>
      <c r="B38" s="11" t="s">
        <v>40</v>
      </c>
      <c r="C38" s="19">
        <v>2</v>
      </c>
      <c r="D38" s="19">
        <v>4</v>
      </c>
      <c r="E38" s="19"/>
      <c r="F38" s="19">
        <v>15</v>
      </c>
      <c r="G38" s="11" t="s">
        <v>40</v>
      </c>
      <c r="H38" s="12">
        <v>0</v>
      </c>
      <c r="I38" s="12">
        <v>44.336173879</v>
      </c>
      <c r="J38" s="12">
        <v>0</v>
      </c>
      <c r="K38" s="12">
        <v>44.336173879</v>
      </c>
    </row>
    <row r="39" spans="1:11" ht="15" x14ac:dyDescent="0.25">
      <c r="A39" s="16"/>
      <c r="B39" s="11" t="s">
        <v>41</v>
      </c>
      <c r="C39" s="19"/>
      <c r="D39" s="19"/>
      <c r="E39" s="19">
        <v>1</v>
      </c>
      <c r="F39" s="19"/>
      <c r="G39" s="11" t="s">
        <v>41</v>
      </c>
      <c r="H39" s="12">
        <v>0</v>
      </c>
      <c r="I39" s="12">
        <v>5.8260832669999996</v>
      </c>
      <c r="J39" s="12">
        <v>0</v>
      </c>
      <c r="K39" s="12">
        <v>5.8260832669999996</v>
      </c>
    </row>
    <row r="40" spans="1:11" ht="15" x14ac:dyDescent="0.25">
      <c r="A40" s="16"/>
      <c r="B40" s="11" t="s">
        <v>42</v>
      </c>
      <c r="C40" s="19">
        <v>5</v>
      </c>
      <c r="D40" s="19">
        <v>2</v>
      </c>
      <c r="E40" s="19">
        <v>3</v>
      </c>
      <c r="F40" s="19">
        <v>2</v>
      </c>
      <c r="G40" s="11" t="s">
        <v>42</v>
      </c>
      <c r="H40" s="12">
        <v>0</v>
      </c>
      <c r="I40" s="12">
        <v>61.426051230000006</v>
      </c>
      <c r="J40" s="12">
        <v>0.43804926699999996</v>
      </c>
      <c r="K40" s="12">
        <v>61.864100497000003</v>
      </c>
    </row>
    <row r="41" spans="1:11" ht="15" x14ac:dyDescent="0.25">
      <c r="A41" s="16"/>
      <c r="B41" s="11" t="s">
        <v>43</v>
      </c>
      <c r="C41" s="19">
        <v>1</v>
      </c>
      <c r="D41" s="19">
        <v>2</v>
      </c>
      <c r="E41" s="19"/>
      <c r="F41" s="19"/>
      <c r="G41" s="11" t="s">
        <v>43</v>
      </c>
      <c r="H41" s="12">
        <v>0</v>
      </c>
      <c r="I41" s="12">
        <v>9.2789953470000004</v>
      </c>
      <c r="J41" s="12">
        <v>0.72596823300000002</v>
      </c>
      <c r="K41" s="12">
        <v>10.00496358</v>
      </c>
    </row>
    <row r="42" spans="1:11" ht="15" x14ac:dyDescent="0.25">
      <c r="A42" s="16"/>
      <c r="B42" s="11" t="s">
        <v>44</v>
      </c>
      <c r="C42" s="19"/>
      <c r="D42" s="19"/>
      <c r="E42" s="19">
        <v>1</v>
      </c>
      <c r="F42" s="19"/>
      <c r="G42" s="11" t="s">
        <v>44</v>
      </c>
      <c r="H42" s="12">
        <v>0.2378517</v>
      </c>
      <c r="I42" s="12">
        <v>2.7127598230000003</v>
      </c>
      <c r="J42" s="12">
        <v>0</v>
      </c>
      <c r="K42" s="12">
        <v>2.9506115230000001</v>
      </c>
    </row>
    <row r="43" spans="1:11" ht="15" x14ac:dyDescent="0.25">
      <c r="A43" s="16"/>
      <c r="B43" s="11" t="s">
        <v>45</v>
      </c>
      <c r="C43" s="19">
        <v>1</v>
      </c>
      <c r="D43" s="19">
        <v>1</v>
      </c>
      <c r="E43" s="19"/>
      <c r="F43" s="19"/>
      <c r="G43" s="11" t="s">
        <v>45</v>
      </c>
      <c r="H43" s="12">
        <v>0</v>
      </c>
      <c r="I43" s="12">
        <v>18.636982195000002</v>
      </c>
      <c r="J43" s="12">
        <v>0</v>
      </c>
      <c r="K43" s="12">
        <v>18.636982195000002</v>
      </c>
    </row>
    <row r="44" spans="1:11" ht="15" x14ac:dyDescent="0.25">
      <c r="A44" s="16"/>
      <c r="B44" s="11" t="s">
        <v>46</v>
      </c>
      <c r="C44" s="19">
        <v>1</v>
      </c>
      <c r="D44" s="19"/>
      <c r="E44" s="19"/>
      <c r="F44" s="19"/>
      <c r="G44" s="11" t="s">
        <v>46</v>
      </c>
      <c r="H44" s="12">
        <v>0</v>
      </c>
      <c r="I44" s="12">
        <v>17.478058868000002</v>
      </c>
      <c r="J44" s="12">
        <v>1.03352786</v>
      </c>
      <c r="K44" s="12">
        <v>18.511586728000001</v>
      </c>
    </row>
    <row r="45" spans="1:11" ht="15" x14ac:dyDescent="0.25">
      <c r="A45" s="16"/>
      <c r="B45" s="11" t="s">
        <v>47</v>
      </c>
      <c r="C45" s="19"/>
      <c r="D45" s="19"/>
      <c r="E45" s="19">
        <v>3</v>
      </c>
      <c r="F45" s="19"/>
      <c r="G45" s="11" t="s">
        <v>47</v>
      </c>
      <c r="H45" s="12">
        <v>0</v>
      </c>
      <c r="I45" s="12">
        <v>1.8118537349999999</v>
      </c>
      <c r="J45" s="12">
        <v>0</v>
      </c>
      <c r="K45" s="12">
        <v>1.8118537349999999</v>
      </c>
    </row>
    <row r="46" spans="1:11" ht="15" x14ac:dyDescent="0.25">
      <c r="A46" s="16"/>
      <c r="B46" s="11" t="s">
        <v>48</v>
      </c>
      <c r="C46" s="19">
        <v>1</v>
      </c>
      <c r="D46" s="19"/>
      <c r="E46" s="19">
        <v>1</v>
      </c>
      <c r="F46" s="19"/>
      <c r="G46" s="11" t="s">
        <v>48</v>
      </c>
      <c r="H46" s="12">
        <v>0</v>
      </c>
      <c r="I46" s="12">
        <v>2.1548448960000002</v>
      </c>
      <c r="J46" s="12">
        <v>2.1043941629999998</v>
      </c>
      <c r="K46" s="12">
        <v>4.2592390590000004</v>
      </c>
    </row>
    <row r="47" spans="1:11" ht="15" x14ac:dyDescent="0.25">
      <c r="A47" s="16"/>
      <c r="B47" s="11" t="s">
        <v>49</v>
      </c>
      <c r="C47" s="19"/>
      <c r="D47" s="19">
        <v>2</v>
      </c>
      <c r="E47" s="19"/>
      <c r="F47" s="19"/>
      <c r="G47" s="11" t="s">
        <v>49</v>
      </c>
      <c r="H47" s="12">
        <v>0</v>
      </c>
      <c r="I47" s="12">
        <v>5.1712880080000003</v>
      </c>
      <c r="J47" s="12">
        <v>0</v>
      </c>
      <c r="K47" s="12">
        <v>5.1712880080000003</v>
      </c>
    </row>
    <row r="48" spans="1:11" ht="15" x14ac:dyDescent="0.25">
      <c r="A48" s="16"/>
      <c r="B48" s="11" t="s">
        <v>50</v>
      </c>
      <c r="C48" s="19">
        <v>1</v>
      </c>
      <c r="D48" s="19">
        <v>3</v>
      </c>
      <c r="E48" s="19"/>
      <c r="F48" s="19"/>
      <c r="G48" s="11" t="s">
        <v>50</v>
      </c>
      <c r="H48" s="12">
        <v>0</v>
      </c>
      <c r="I48" s="12">
        <v>12.001668422</v>
      </c>
      <c r="J48" s="12">
        <v>0</v>
      </c>
      <c r="K48" s="12">
        <v>12.001668422</v>
      </c>
    </row>
    <row r="49" spans="1:11" ht="15" x14ac:dyDescent="0.25">
      <c r="A49" s="16"/>
      <c r="B49" s="11" t="s">
        <v>51</v>
      </c>
      <c r="C49" s="19">
        <v>3</v>
      </c>
      <c r="D49" s="19">
        <v>1</v>
      </c>
      <c r="E49" s="19"/>
      <c r="F49" s="19"/>
      <c r="G49" s="11" t="s">
        <v>51</v>
      </c>
      <c r="H49" s="12">
        <v>0</v>
      </c>
      <c r="I49" s="12">
        <v>7.1986635849999994</v>
      </c>
      <c r="J49" s="12">
        <v>7.2536913199999997</v>
      </c>
      <c r="K49" s="12">
        <v>14.452354905</v>
      </c>
    </row>
    <row r="50" spans="1:11" ht="15" x14ac:dyDescent="0.25">
      <c r="A50" s="16"/>
      <c r="B50" s="11" t="s">
        <v>52</v>
      </c>
      <c r="C50" s="19">
        <v>1</v>
      </c>
      <c r="D50" s="19"/>
      <c r="E50" s="19"/>
      <c r="F50" s="19"/>
      <c r="G50" s="11" t="s">
        <v>52</v>
      </c>
      <c r="H50" s="12">
        <v>0</v>
      </c>
      <c r="I50" s="12">
        <v>0.36906978200000001</v>
      </c>
      <c r="J50" s="12">
        <v>5.2209000000000005E-3</v>
      </c>
      <c r="K50" s="12">
        <v>0.37429068200000004</v>
      </c>
    </row>
    <row r="51" spans="1:11" ht="15" x14ac:dyDescent="0.25">
      <c r="A51" s="16"/>
      <c r="B51" s="11" t="s">
        <v>53</v>
      </c>
      <c r="C51" s="19">
        <v>17</v>
      </c>
      <c r="D51" s="19">
        <v>5</v>
      </c>
      <c r="E51" s="19"/>
      <c r="F51" s="19"/>
      <c r="G51" s="11" t="s">
        <v>53</v>
      </c>
      <c r="H51" s="12">
        <v>0</v>
      </c>
      <c r="I51" s="12">
        <v>24.31017121</v>
      </c>
      <c r="J51" s="12">
        <v>11.392138753999999</v>
      </c>
      <c r="K51" s="12">
        <v>35.702309964000001</v>
      </c>
    </row>
    <row r="52" spans="1:11" x14ac:dyDescent="0.2">
      <c r="A52" s="5"/>
      <c r="B52" s="7" t="s">
        <v>5</v>
      </c>
      <c r="C52" s="8">
        <f t="shared" ref="C52:F52" si="0">SUM(C3:C51)</f>
        <v>120</v>
      </c>
      <c r="D52" s="8">
        <f t="shared" si="0"/>
        <v>94</v>
      </c>
      <c r="E52" s="8">
        <f t="shared" si="0"/>
        <v>29</v>
      </c>
      <c r="F52" s="8">
        <f t="shared" si="0"/>
        <v>28</v>
      </c>
      <c r="G52" s="7" t="s">
        <v>5</v>
      </c>
      <c r="H52" s="10">
        <f>SUM(H3:H51)</f>
        <v>6.3862767060000003</v>
      </c>
      <c r="I52" s="10">
        <f>SUM(I3:I51)</f>
        <v>741.63503114599985</v>
      </c>
      <c r="J52" s="10">
        <f>SUM(J3:J51)</f>
        <v>88.130906635999978</v>
      </c>
      <c r="K52" s="10">
        <f>SUM(K3:K51)</f>
        <v>836.15221448800003</v>
      </c>
    </row>
    <row r="53" spans="1:11" x14ac:dyDescent="0.2">
      <c r="A53" s="5"/>
      <c r="B53" s="6"/>
      <c r="C53" s="5"/>
      <c r="D53" s="5"/>
      <c r="E53" s="5"/>
      <c r="F53" s="5"/>
      <c r="G53" s="5"/>
      <c r="H53" s="9"/>
      <c r="I53" s="9"/>
      <c r="J53" s="9"/>
      <c r="K53" s="9"/>
    </row>
    <row r="54" spans="1:11" x14ac:dyDescent="0.2">
      <c r="A54" s="5"/>
      <c r="B54" s="7" t="s">
        <v>58</v>
      </c>
      <c r="C54" s="8">
        <f t="shared" ref="C54:F54" si="1">SUMIF($A$3:$A$51,"hors CCLG",C3:C51)</f>
        <v>0</v>
      </c>
      <c r="D54" s="8">
        <f t="shared" si="1"/>
        <v>0</v>
      </c>
      <c r="E54" s="8">
        <f t="shared" si="1"/>
        <v>0</v>
      </c>
      <c r="F54" s="8">
        <f t="shared" si="1"/>
        <v>0</v>
      </c>
      <c r="G54" s="7" t="s">
        <v>58</v>
      </c>
      <c r="H54" s="10">
        <f>SUMIF($A$3:$A$51,"hors CCLG",H3:H51)</f>
        <v>0.46799880700000002</v>
      </c>
      <c r="I54" s="10">
        <f>SUMIF($A$3:$A$51,"hors CCLG",I3:I51)</f>
        <v>4.6053506779999998</v>
      </c>
      <c r="J54" s="10">
        <f>SUMIF($A$3:$A$51,"hors CCLG",J3:J51)</f>
        <v>0</v>
      </c>
      <c r="K54" s="10">
        <f>SUMIF($A$3:$A$51,"hors CCLG",K3:K51)</f>
        <v>5.0733494849999996</v>
      </c>
    </row>
    <row r="55" spans="1:11" x14ac:dyDescent="0.2">
      <c r="A55" s="5"/>
      <c r="B55" s="6"/>
      <c r="C55" s="5"/>
      <c r="D55" s="5"/>
      <c r="E55" s="5"/>
      <c r="F55" s="5"/>
      <c r="G55" s="5"/>
      <c r="H55" s="9"/>
      <c r="I55" s="9"/>
      <c r="J55" s="9"/>
      <c r="K55" s="9"/>
    </row>
    <row r="56" spans="1:11" x14ac:dyDescent="0.2">
      <c r="A56" s="5"/>
      <c r="B56" s="7" t="s">
        <v>59</v>
      </c>
      <c r="C56" s="8">
        <f>C52-C54</f>
        <v>120</v>
      </c>
      <c r="D56" s="8">
        <f t="shared" ref="D56:F56" si="2">D52-D54</f>
        <v>94</v>
      </c>
      <c r="E56" s="8">
        <f t="shared" si="2"/>
        <v>29</v>
      </c>
      <c r="F56" s="8">
        <f t="shared" si="2"/>
        <v>28</v>
      </c>
      <c r="G56" s="7" t="s">
        <v>59</v>
      </c>
      <c r="H56" s="10">
        <f>H52-H54</f>
        <v>5.9182778990000005</v>
      </c>
      <c r="I56" s="10">
        <f t="shared" ref="I56:K56" si="3">I52-I54</f>
        <v>737.02968046799981</v>
      </c>
      <c r="J56" s="10">
        <f t="shared" si="3"/>
        <v>88.130906635999978</v>
      </c>
      <c r="K56" s="10">
        <f t="shared" si="3"/>
        <v>831.07886500300003</v>
      </c>
    </row>
  </sheetData>
  <mergeCells count="1">
    <mergeCell ref="G1:K1"/>
  </mergeCells>
  <pageMargins left="0.7" right="0.7" top="0.75" bottom="0.75" header="0.3" footer="0.3"/>
  <pageSetup paperSize="9" scale="76" orientation="portrait" horizontalDpi="4294967293" r:id="rId1"/>
  <colBreaks count="1" manualBreakCount="1">
    <brk id="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FAVARO</dc:creator>
  <cp:lastModifiedBy>Frédéric CLERGET</cp:lastModifiedBy>
  <cp:lastPrinted>2023-08-01T15:05:45Z</cp:lastPrinted>
  <dcterms:created xsi:type="dcterms:W3CDTF">2023-07-27T10:39:11Z</dcterms:created>
  <dcterms:modified xsi:type="dcterms:W3CDTF">2024-07-10T06:00:38Z</dcterms:modified>
</cp:coreProperties>
</file>